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Budget" state="visible" r:id="rId5"/>
  </sheets>
  <calcPr calcId="171027" fullCalcOnLoad="1"/>
</workbook>
</file>

<file path=xl/sharedStrings.xml><?xml version="1.0" encoding="utf-8"?>
<sst xmlns="http://schemas.openxmlformats.org/spreadsheetml/2006/main" count="236" uniqueCount="102">
  <si>
    <t>Husholdningsbudget</t>
  </si>
  <si>
    <t>Sådan gør du</t>
  </si>
  <si>
    <t>1. Gå posterne igennem på arket Budget. Skriv beløbet, som det står på regningen, og vælg hvor tit det betales. Pr. måned regnes ud automatisk.</t>
  </si>
  <si>
    <t>2. Du kan omdøbe posterne og bruge de tomme linjer til dine egne. Lad beløbet stå tomt, hvis en post ikke passer til dig.</t>
  </si>
  <si>
    <t>3. Sæt "Ja" ud for de faste regninger, der skal betales fra en budgetkonto. Overblikket viser, hvor meget du skal overføre hver måned.</t>
  </si>
  <si>
    <t>4. "Til overs pr. måned" er det, der er tilbage, når udgifter og opsparing er trukket fra. Er tallet rødt, går budgettet ikke op.</t>
  </si>
  <si>
    <t>Vil du have mere?</t>
  </si>
  <si>
    <t>Pro-versionen har faktisk forbrug måned for måned, opsparingsmål, gæld og et samlet overblik. Se skabelonhuset.dk.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</si>
  <si>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</si>
  <si>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</si>
  <si>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Skabelonen er ikke rådgivning. Tjek altid satser og regler hos den officielle kilde. © Skabelonhuset.dk</t>
  </si>
  <si>
    <t>Skriv beløbet og hvor tit det betales. Budgettet regner om til pr. måned og viser, hvad der skal på budgetkontoen.</t>
  </si>
  <si>
    <t>Overblik</t>
  </si>
  <si>
    <t>Post</t>
  </si>
  <si>
    <t>Beløb</t>
  </si>
  <si>
    <t>Hvor tit</t>
  </si>
  <si>
    <t>Budgetkonto</t>
  </si>
  <si>
    <t>Pr. måned</t>
  </si>
  <si>
    <t>Indtægter pr. måned</t>
  </si>
  <si>
    <t>Indtægter efter skat</t>
  </si>
  <si>
    <t>Udgifter pr. måned</t>
  </si>
  <si>
    <t>Løn efter skat, person 1</t>
  </si>
  <si>
    <t>Hver måned</t>
  </si>
  <si>
    <t/>
  </si>
  <si>
    <t>Opsparing pr. måned</t>
  </si>
  <si>
    <t>Løn efter skat, person 2</t>
  </si>
  <si>
    <t>Til overs pr. måned</t>
  </si>
  <si>
    <t>Børne- og ungeydelse</t>
  </si>
  <si>
    <t>Hvert kvartal</t>
  </si>
  <si>
    <t>Til budgetkontoen pr. måned</t>
  </si>
  <si>
    <t>Boligstøtte</t>
  </si>
  <si>
    <t>Opsparing i procent af indtægterne</t>
  </si>
  <si>
    <t>Andre indtægter (SU, pension, freelance)</t>
  </si>
  <si>
    <t>Budgetkontoen dækker de poster, der står "Ja" ud for. Overfør beløbet hver måned, så er der penge, når de store regninger kommer.</t>
  </si>
  <si>
    <t>I alt, indtægter efter skat</t>
  </si>
  <si>
    <t>Bolig</t>
  </si>
  <si>
    <t>Husleje eller ydelse på boliglån</t>
  </si>
  <si>
    <t>Ja</t>
  </si>
  <si>
    <t>Fællesudgifter eller grundejerforening</t>
  </si>
  <si>
    <t>El</t>
  </si>
  <si>
    <t>Varme</t>
  </si>
  <si>
    <t>Vand og afløb</t>
  </si>
  <si>
    <t>Indboforsikring</t>
  </si>
  <si>
    <t>Hvert år</t>
  </si>
  <si>
    <t>Husforsikring</t>
  </si>
  <si>
    <t>Nej</t>
  </si>
  <si>
    <t>I alt, bolig</t>
  </si>
  <si>
    <t>Transport</t>
  </si>
  <si>
    <t>Billån eller leasing</t>
  </si>
  <si>
    <t>Bilforsikring</t>
  </si>
  <si>
    <t>Grøn ejerafgift</t>
  </si>
  <si>
    <t>Hvert halve år</t>
  </si>
  <si>
    <t>Service og reparationer</t>
  </si>
  <si>
    <t>Brændstof eller opladning</t>
  </si>
  <si>
    <t>Offentlig transport</t>
  </si>
  <si>
    <t>Parkering og bro</t>
  </si>
  <si>
    <t>I alt, transport</t>
  </si>
  <si>
    <t>Børn</t>
  </si>
  <si>
    <t>Daginstitution, SFO eller klub</t>
  </si>
  <si>
    <t>Fritidsaktiviteter</t>
  </si>
  <si>
    <t>Lommepenge</t>
  </si>
  <si>
    <t>Tøj og sko til børn</t>
  </si>
  <si>
    <t>I alt, børn</t>
  </si>
  <si>
    <t>Forsikring og sundhed</t>
  </si>
  <si>
    <t>Ulykkesforsikring</t>
  </si>
  <si>
    <t>Livs- og sundhedsforsikring</t>
  </si>
  <si>
    <t>Sygeforsikring</t>
  </si>
  <si>
    <t>Tandlæge</t>
  </si>
  <si>
    <t>Medicin og briller</t>
  </si>
  <si>
    <t>I alt, forsikring og sundhed</t>
  </si>
  <si>
    <t>Abonnementer og kontingenter</t>
  </si>
  <si>
    <t>Mobil</t>
  </si>
  <si>
    <t>Internet</t>
  </si>
  <si>
    <t>Streaming og musik</t>
  </si>
  <si>
    <t>Fagforening og a-kasse</t>
  </si>
  <si>
    <t>Fitness og foreninger</t>
  </si>
  <si>
    <t>Aviser og apps</t>
  </si>
  <si>
    <t>I alt, abonnementer og kontingenter</t>
  </si>
  <si>
    <t>Lån og gæld</t>
  </si>
  <si>
    <t>Forbrugslån</t>
  </si>
  <si>
    <t>Kreditkort</t>
  </si>
  <si>
    <t>Studielån</t>
  </si>
  <si>
    <t>I alt, lån og gæld</t>
  </si>
  <si>
    <t>Mad og husholdning</t>
  </si>
  <si>
    <t>Dagligvarer</t>
  </si>
  <si>
    <t>Frokost og kantine</t>
  </si>
  <si>
    <t>Rengøring og husholdning</t>
  </si>
  <si>
    <t>Personlig pleje og frisør</t>
  </si>
  <si>
    <t>I alt, mad og husholdning</t>
  </si>
  <si>
    <t>Fritid og forbrug</t>
  </si>
  <si>
    <t>Tøj og sko</t>
  </si>
  <si>
    <t>Restaurant og takeaway</t>
  </si>
  <si>
    <t>Ferie</t>
  </si>
  <si>
    <t>Gaver og højtider</t>
  </si>
  <si>
    <t>Hobby og sport</t>
  </si>
  <si>
    <t>Kæledyr</t>
  </si>
  <si>
    <t>I alt, fritid og forbrug</t>
  </si>
  <si>
    <t>Opsparing</t>
  </si>
  <si>
    <t>Buffer og opsparing</t>
  </si>
  <si>
    <t>Privat pension</t>
  </si>
  <si>
    <t>Børneopsparing</t>
  </si>
  <si>
    <t>I alt, opsparing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</si>
</sst>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kr.&quot;"/>
    <numFmt numFmtId="165" formatCode="#,##0 &quot;kr.&quot;"/>
    <numFmt numFmtId="166" formatCode="0.0 %"/>
  </numFmts>
  <fonts count="10" x14ac:knownFonts="1">
    <font>
      <sz val="11"/>
      <color theme="1"/>
      <name val="Calibri"/>
      <family val="2"/>
      <scheme val="minor"/>
    </font>
    <font>
      <b/>
      <sz val="18"/>
      <color rgb="FF1F4E4A"/>
      <name val="Calibri"/>
    </font>
    <font>
      <b/>
      <sz val="12"/>
      <color rgb="FF1F4E4A"/>
      <name val="Calibri"/>
    </font>
    <font>
      <sz val="11"/>
      <color rgb="FF1E2A2E"/>
      <name val="Calibri"/>
    </font>
    <font>
      <sz val="9"/>
      <color rgb="FF5F6B70"/>
      <name val="Calibri"/>
    </font>
    <font>
      <sz val="10"/>
      <color rgb="FF5F6B70"/>
      <name val="Calibri"/>
    </font>
    <font>
      <b/>
      <sz val="11"/>
      <color rgb="FF1F4E4A"/>
      <name val="Calibri"/>
    </font>
    <font>
      <b/>
      <sz val="11"/>
      <color rgb="FFFFFFFF"/>
      <name val="Calibri"/>
    </font>
    <font>
      <b/>
      <sz val="11"/>
      <color rgb="FF1E2A2E"/>
      <name val="Calibri"/>
    </font>
    <font>
      <b/>
      <sz val="14"/>
      <color rgb="FF1F4E4A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E4EFEC"/>
      </patternFill>
    </fill>
    <fill>
      <patternFill patternType="solid">
        <fgColor rgb="FF1F4E4A"/>
      </patternFill>
    </fill>
  </fills>
  <borders count="3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  <border>
      <left/>
      <right/>
      <top/>
      <bottom style="thin">
        <color rgb="FF1F4E4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4" borderId="2" xfId="0" applyFont="1" applyFill="1" applyBorder="1"/>
    <xf numFmtId="0" fontId="0" fillId="4" borderId="2" xfId="0" applyFill="1" applyBorder="1"/>
    <xf numFmtId="0" fontId="7" fillId="5" borderId="1" xfId="0" applyFont="1" applyFill="1" applyBorder="1" applyAlignment="1">
      <alignment vertical="center" wrapText="1"/>
    </xf>
    <xf numFmtId="0" fontId="3" fillId="0" borderId="0" xfId="0" applyFont="1"/>
    <xf numFmtId="164" fontId="3" fillId="3" borderId="1" xfId="0" applyNumberFormat="1" applyFont="1" applyFill="1" applyBorder="1" applyProtection="1"/>
    <xf numFmtId="0" fontId="3" fillId="2" borderId="1" xfId="0" applyFont="1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0" fontId="8" fillId="0" borderId="0" xfId="0" applyFont="1"/>
    <xf numFmtId="164" fontId="9" fillId="3" borderId="1" xfId="0" applyNumberFormat="1" applyFont="1" applyFill="1" applyBorder="1" applyProtection="1"/>
    <xf numFmtId="166" fontId="3" fillId="3" borderId="1" xfId="0" applyNumberFormat="1" applyFont="1" applyFill="1" applyBorder="1" applyProtection="1"/>
    <xf numFmtId="164" fontId="8" fillId="3" borderId="1" xfId="0" applyNumberFormat="1" applyFont="1" applyFill="1" applyBorder="1" applyProtection="1"/>
    <xf numFmtId="0" fontId="3" fillId="2" borderId="1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b/>
        <color rgb="FFB3261E"/>
      </font>
    </dxf>
    <dxf>
      <font>
        <b/>
        <color rgb="FF2E7D4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14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32" customHeight="1" spans="1:1" x14ac:dyDescent="0.25">
      <c r="A4" s="3" t="s">
        <v>2</v>
      </c>
    </row>
    <row r="5" ht="32" customHeight="1" spans="1:1" x14ac:dyDescent="0.25">
      <c r="A5" s="3" t="s">
        <v>3</v>
      </c>
    </row>
    <row r="6" ht="32" customHeight="1" spans="1:1" x14ac:dyDescent="0.25">
      <c r="A6" s="3" t="s">
        <v>4</v>
      </c>
    </row>
    <row r="7" ht="32" customHeight="1" spans="1:1" x14ac:dyDescent="0.25">
      <c r="A7" s="3" t="s">
        <v>5</v>
      </c>
    </row>
    <row r="8" ht="22" customHeight="1" spans="1:1" x14ac:dyDescent="0.25">
      <c r="A8" s="2" t="s">
        <v>6</v>
      </c>
    </row>
    <row r="9" ht="32" customHeight="1" spans="1:1" x14ac:dyDescent="0.25">
      <c r="A9" s="3" t="s">
        <v>7</v>
      </c>
    </row>
    <row r="11" spans="1:1" x14ac:dyDescent="0.25">
      <c r="A11" s="4" t="s">
        <v>8</v>
      </c>
    </row>
    <row r="12" spans="1:1" x14ac:dyDescent="0.25">
      <c r="A12" s="5" t="s">
        <v>9</v>
      </c>
    </row>
    <row r="14" spans="1:1" x14ac:dyDescent="0.25">
      <c r="A14" s="6" t="s">
        <v>10</v>
      </c>
    </row>
  </sheetData>
  <sheetProtection sheet="1" formatColumns="0" formatRows="0" sort="0" autoFilter="0"/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H104"/>
  <sheetViews>
    <sheetView workbookViewId="0" showGridLines="0" zoomScale="10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40" customWidth="1"/>
    <col min="2" max="2" width="14" customWidth="1"/>
    <col min="3" max="3" width="17" customWidth="1"/>
    <col min="4" max="4" width="13" customWidth="1"/>
    <col min="5" max="5" width="14" customWidth="1"/>
    <col min="6" max="6" width="3" customWidth="1"/>
    <col min="7" max="7" width="34" customWidth="1"/>
    <col min="8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7" t="s">
        <v>11</v>
      </c>
      <c r="B2" s="7"/>
      <c r="C2" s="7"/>
      <c r="D2" s="7"/>
      <c r="E2" s="7"/>
      <c r="F2" s="7"/>
      <c r="G2" s="7"/>
      <c r="H2" s="7"/>
    </row>
    <row r="4" spans="7:8" x14ac:dyDescent="0.25">
      <c r="G4" s="8" t="s">
        <v>12</v>
      </c>
      <c r="H4" s="9"/>
    </row>
    <row r="5" ht="30" customHeight="1" spans="1:8" x14ac:dyDescent="0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G5" s="11" t="s">
        <v>18</v>
      </c>
      <c r="H5" s="12">
        <f>E14</f>
      </c>
    </row>
    <row r="6" spans="1:8" x14ac:dyDescent="0.25">
      <c r="A6" s="8" t="s">
        <v>19</v>
      </c>
      <c r="B6" s="9"/>
      <c r="C6" s="9"/>
      <c r="D6" s="9"/>
      <c r="E6" s="9"/>
      <c r="G6" s="11" t="s">
        <v>20</v>
      </c>
      <c r="H6" s="12">
        <f>E26+E38+E47+E57+E68+E76+E85+E96</f>
      </c>
    </row>
    <row r="7" spans="1:8" x14ac:dyDescent="0.25">
      <c r="A7" s="13" t="s">
        <v>21</v>
      </c>
      <c r="B7" s="14"/>
      <c r="C7" s="13" t="s">
        <v>22</v>
      </c>
      <c r="D7" t="s">
        <v>23</v>
      </c>
      <c r="E7" s="12">
        <f>IF(B7="","",B7*IF(C7="Hvert kvartal",4,IF(C7="Hvert halve år",2,IF(C7="Hvert år",1,12)))/12)</f>
      </c>
      <c r="G7" s="11" t="s">
        <v>24</v>
      </c>
      <c r="H7" s="12">
        <f>E104</f>
      </c>
    </row>
    <row r="8" spans="1:8" x14ac:dyDescent="0.25">
      <c r="A8" s="13" t="s">
        <v>25</v>
      </c>
      <c r="B8" s="14"/>
      <c r="C8" s="13" t="s">
        <v>22</v>
      </c>
      <c r="D8" t="s">
        <v>23</v>
      </c>
      <c r="E8" s="12">
        <f>IF(B8="","",B8*IF(C8="Hvert kvartal",4,IF(C8="Hvert halve år",2,IF(C8="Hvert år",1,12)))/12)</f>
      </c>
      <c r="G8" s="15" t="s">
        <v>26</v>
      </c>
      <c r="H8" s="16">
        <f>H5-H6-H7</f>
      </c>
    </row>
    <row r="9" spans="1:8" x14ac:dyDescent="0.25">
      <c r="A9" s="13" t="s">
        <v>27</v>
      </c>
      <c r="B9" s="14"/>
      <c r="C9" s="13" t="s">
        <v>28</v>
      </c>
      <c r="D9" t="s">
        <v>23</v>
      </c>
      <c r="E9" s="12">
        <f>IF(B9="","",B9*IF(C9="Hvert kvartal",4,IF(C9="Hvert halve år",2,IF(C9="Hvert år",1,12)))/12)</f>
      </c>
      <c r="G9" s="11" t="s">
        <v>29</v>
      </c>
      <c r="H9" s="12">
        <f>SUMIFS(E6:E104,D6:D104,"Ja")</f>
      </c>
    </row>
    <row r="10" spans="1:8" x14ac:dyDescent="0.25">
      <c r="A10" s="13" t="s">
        <v>30</v>
      </c>
      <c r="B10" s="14"/>
      <c r="C10" s="13" t="s">
        <v>22</v>
      </c>
      <c r="D10" t="s">
        <v>23</v>
      </c>
      <c r="E10" s="12">
        <f>IF(B10="","",B10*IF(C10="Hvert kvartal",4,IF(C10="Hvert halve år",2,IF(C10="Hvert år",1,12)))/12)</f>
      </c>
      <c r="G10" s="11" t="s">
        <v>31</v>
      </c>
      <c r="H10" s="17">
        <f>IF(H5=0,0,H7/H5)</f>
      </c>
    </row>
    <row r="11" spans="1:8" x14ac:dyDescent="0.25">
      <c r="A11" s="13" t="s">
        <v>32</v>
      </c>
      <c r="B11" s="14"/>
      <c r="C11" s="13" t="s">
        <v>22</v>
      </c>
      <c r="D11" t="s">
        <v>23</v>
      </c>
      <c r="E11" s="12">
        <f>IF(B11="","",B11*IF(C11="Hvert kvartal",4,IF(C11="Hvert halve år",2,IF(C11="Hvert år",1,12)))/12)</f>
      </c>
      <c r="G11" s="6" t="s">
        <v>33</v>
      </c>
      <c r="H11" s="6"/>
    </row>
    <row r="12" spans="1:8" x14ac:dyDescent="0.25">
      <c r="A12" s="13"/>
      <c r="B12" s="14"/>
      <c r="C12" s="13" t="s">
        <v>22</v>
      </c>
      <c r="D12" t="s">
        <v>23</v>
      </c>
      <c r="E12" s="12">
        <f>IF(B12="","",B12*IF(C12="Hvert kvartal",4,IF(C12="Hvert halve år",2,IF(C12="Hvert år",1,12)))/12)</f>
      </c>
      <c r="G12" s="6"/>
      <c r="H12" s="6"/>
    </row>
    <row r="13" spans="1:8" x14ac:dyDescent="0.25">
      <c r="A13" s="13"/>
      <c r="B13" s="14"/>
      <c r="C13" s="13" t="s">
        <v>22</v>
      </c>
      <c r="D13" t="s">
        <v>23</v>
      </c>
      <c r="E13" s="12">
        <f>IF(B13="","",B13*IF(C13="Hvert kvartal",4,IF(C13="Hvert halve år",2,IF(C13="Hvert år",1,12)))/12)</f>
      </c>
      <c r="G13" s="6"/>
      <c r="H13" s="6"/>
    </row>
    <row r="14" spans="1:5" x14ac:dyDescent="0.25">
      <c r="A14" s="15" t="s">
        <v>34</v>
      </c>
      <c r="E14" s="18">
        <f>SUM(E7:E13)</f>
      </c>
    </row>
    <row r="16" spans="1:5" x14ac:dyDescent="0.25">
      <c r="A16" s="8" t="s">
        <v>35</v>
      </c>
      <c r="B16" s="9"/>
      <c r="C16" s="9"/>
      <c r="D16" s="9"/>
      <c r="E16" s="9"/>
    </row>
    <row r="17" spans="1:5" x14ac:dyDescent="0.25">
      <c r="A17" s="13" t="s">
        <v>36</v>
      </c>
      <c r="B17" s="14"/>
      <c r="C17" s="13" t="s">
        <v>22</v>
      </c>
      <c r="D17" s="19" t="s">
        <v>37</v>
      </c>
      <c r="E17" s="12">
        <f>IF(B17="","",B17*IF(C17="Hvert kvartal",4,IF(C17="Hvert halve år",2,IF(C17="Hvert år",1,12)))/12)</f>
      </c>
    </row>
    <row r="18" spans="1:5" x14ac:dyDescent="0.25">
      <c r="A18" s="13" t="s">
        <v>38</v>
      </c>
      <c r="B18" s="14"/>
      <c r="C18" s="13" t="s">
        <v>22</v>
      </c>
      <c r="D18" s="19" t="s">
        <v>37</v>
      </c>
      <c r="E18" s="12">
        <f>IF(B18="","",B18*IF(C18="Hvert kvartal",4,IF(C18="Hvert halve år",2,IF(C18="Hvert år",1,12)))/12)</f>
      </c>
    </row>
    <row r="19" spans="1:5" x14ac:dyDescent="0.25">
      <c r="A19" s="13" t="s">
        <v>39</v>
      </c>
      <c r="B19" s="14"/>
      <c r="C19" s="13" t="s">
        <v>22</v>
      </c>
      <c r="D19" s="19" t="s">
        <v>37</v>
      </c>
      <c r="E19" s="12">
        <f>IF(B19="","",B19*IF(C19="Hvert kvartal",4,IF(C19="Hvert halve år",2,IF(C19="Hvert år",1,12)))/12)</f>
      </c>
    </row>
    <row r="20" spans="1:5" x14ac:dyDescent="0.25">
      <c r="A20" s="13" t="s">
        <v>40</v>
      </c>
      <c r="B20" s="14"/>
      <c r="C20" s="13" t="s">
        <v>22</v>
      </c>
      <c r="D20" s="19" t="s">
        <v>37</v>
      </c>
      <c r="E20" s="12">
        <f>IF(B20="","",B20*IF(C20="Hvert kvartal",4,IF(C20="Hvert halve år",2,IF(C20="Hvert år",1,12)))/12)</f>
      </c>
    </row>
    <row r="21" spans="1:5" x14ac:dyDescent="0.25">
      <c r="A21" s="13" t="s">
        <v>41</v>
      </c>
      <c r="B21" s="14"/>
      <c r="C21" s="13" t="s">
        <v>28</v>
      </c>
      <c r="D21" s="19" t="s">
        <v>37</v>
      </c>
      <c r="E21" s="12">
        <f>IF(B21="","",B21*IF(C21="Hvert kvartal",4,IF(C21="Hvert halve år",2,IF(C21="Hvert år",1,12)))/12)</f>
      </c>
    </row>
    <row r="22" spans="1:5" x14ac:dyDescent="0.25">
      <c r="A22" s="13" t="s">
        <v>42</v>
      </c>
      <c r="B22" s="14"/>
      <c r="C22" s="13" t="s">
        <v>43</v>
      </c>
      <c r="D22" s="19" t="s">
        <v>37</v>
      </c>
      <c r="E22" s="12">
        <f>IF(B22="","",B22*IF(C22="Hvert kvartal",4,IF(C22="Hvert halve år",2,IF(C22="Hvert år",1,12)))/12)</f>
      </c>
    </row>
    <row r="23" spans="1:5" x14ac:dyDescent="0.25">
      <c r="A23" s="13" t="s">
        <v>44</v>
      </c>
      <c r="B23" s="14"/>
      <c r="C23" s="13" t="s">
        <v>43</v>
      </c>
      <c r="D23" s="19" t="s">
        <v>37</v>
      </c>
      <c r="E23" s="12">
        <f>IF(B23="","",B23*IF(C23="Hvert kvartal",4,IF(C23="Hvert halve år",2,IF(C23="Hvert år",1,12)))/12)</f>
      </c>
    </row>
    <row r="24" spans="1:5" x14ac:dyDescent="0.25">
      <c r="A24" s="13"/>
      <c r="B24" s="14"/>
      <c r="C24" s="13" t="s">
        <v>22</v>
      </c>
      <c r="D24" s="19" t="s">
        <v>45</v>
      </c>
      <c r="E24" s="12">
        <f>IF(B24="","",B24*IF(C24="Hvert kvartal",4,IF(C24="Hvert halve år",2,IF(C24="Hvert år",1,12)))/12)</f>
      </c>
    </row>
    <row r="25" spans="1:5" x14ac:dyDescent="0.25">
      <c r="A25" s="13"/>
      <c r="B25" s="14"/>
      <c r="C25" s="13" t="s">
        <v>22</v>
      </c>
      <c r="D25" s="19" t="s">
        <v>45</v>
      </c>
      <c r="E25" s="12">
        <f>IF(B25="","",B25*IF(C25="Hvert kvartal",4,IF(C25="Hvert halve år",2,IF(C25="Hvert år",1,12)))/12)</f>
      </c>
    </row>
    <row r="26" spans="1:5" x14ac:dyDescent="0.25">
      <c r="A26" s="15" t="s">
        <v>46</v>
      </c>
      <c r="E26" s="18">
        <f>SUM(E17:E25)</f>
      </c>
    </row>
    <row r="28" spans="1:5" x14ac:dyDescent="0.25">
      <c r="A28" s="8" t="s">
        <v>47</v>
      </c>
      <c r="B28" s="9"/>
      <c r="C28" s="9"/>
      <c r="D28" s="9"/>
      <c r="E28" s="9"/>
    </row>
    <row r="29" spans="1:5" x14ac:dyDescent="0.25">
      <c r="A29" s="13" t="s">
        <v>48</v>
      </c>
      <c r="B29" s="14"/>
      <c r="C29" s="13" t="s">
        <v>22</v>
      </c>
      <c r="D29" s="19" t="s">
        <v>37</v>
      </c>
      <c r="E29" s="12">
        <f>IF(B29="","",B29*IF(C29="Hvert kvartal",4,IF(C29="Hvert halve år",2,IF(C29="Hvert år",1,12)))/12)</f>
      </c>
    </row>
    <row r="30" spans="1:5" x14ac:dyDescent="0.25">
      <c r="A30" s="13" t="s">
        <v>49</v>
      </c>
      <c r="B30" s="14"/>
      <c r="C30" s="13" t="s">
        <v>43</v>
      </c>
      <c r="D30" s="19" t="s">
        <v>37</v>
      </c>
      <c r="E30" s="12">
        <f>IF(B30="","",B30*IF(C30="Hvert kvartal",4,IF(C30="Hvert halve år",2,IF(C30="Hvert år",1,12)))/12)</f>
      </c>
    </row>
    <row r="31" spans="1:5" x14ac:dyDescent="0.25">
      <c r="A31" s="13" t="s">
        <v>50</v>
      </c>
      <c r="B31" s="14"/>
      <c r="C31" s="13" t="s">
        <v>51</v>
      </c>
      <c r="D31" s="19" t="s">
        <v>37</v>
      </c>
      <c r="E31" s="12">
        <f>IF(B31="","",B31*IF(C31="Hvert kvartal",4,IF(C31="Hvert halve år",2,IF(C31="Hvert år",1,12)))/12)</f>
      </c>
    </row>
    <row r="32" spans="1:5" x14ac:dyDescent="0.25">
      <c r="A32" s="13" t="s">
        <v>52</v>
      </c>
      <c r="B32" s="14"/>
      <c r="C32" s="13" t="s">
        <v>43</v>
      </c>
      <c r="D32" s="19" t="s">
        <v>37</v>
      </c>
      <c r="E32" s="12">
        <f>IF(B32="","",B32*IF(C32="Hvert kvartal",4,IF(C32="Hvert halve år",2,IF(C32="Hvert år",1,12)))/12)</f>
      </c>
    </row>
    <row r="33" spans="1:5" x14ac:dyDescent="0.25">
      <c r="A33" s="13" t="s">
        <v>53</v>
      </c>
      <c r="B33" s="14"/>
      <c r="C33" s="13" t="s">
        <v>22</v>
      </c>
      <c r="D33" s="19" t="s">
        <v>45</v>
      </c>
      <c r="E33" s="12">
        <f>IF(B33="","",B33*IF(C33="Hvert kvartal",4,IF(C33="Hvert halve år",2,IF(C33="Hvert år",1,12)))/12)</f>
      </c>
    </row>
    <row r="34" spans="1:5" x14ac:dyDescent="0.25">
      <c r="A34" s="13" t="s">
        <v>54</v>
      </c>
      <c r="B34" s="14"/>
      <c r="C34" s="13" t="s">
        <v>22</v>
      </c>
      <c r="D34" s="19" t="s">
        <v>45</v>
      </c>
      <c r="E34" s="12">
        <f>IF(B34="","",B34*IF(C34="Hvert kvartal",4,IF(C34="Hvert halve år",2,IF(C34="Hvert år",1,12)))/12)</f>
      </c>
    </row>
    <row r="35" spans="1:5" x14ac:dyDescent="0.25">
      <c r="A35" s="13" t="s">
        <v>55</v>
      </c>
      <c r="B35" s="14"/>
      <c r="C35" s="13" t="s">
        <v>22</v>
      </c>
      <c r="D35" s="19" t="s">
        <v>45</v>
      </c>
      <c r="E35" s="12">
        <f>IF(B35="","",B35*IF(C35="Hvert kvartal",4,IF(C35="Hvert halve år",2,IF(C35="Hvert år",1,12)))/12)</f>
      </c>
    </row>
    <row r="36" spans="1:5" x14ac:dyDescent="0.25">
      <c r="A36" s="13"/>
      <c r="B36" s="14"/>
      <c r="C36" s="13" t="s">
        <v>22</v>
      </c>
      <c r="D36" s="19" t="s">
        <v>45</v>
      </c>
      <c r="E36" s="12">
        <f>IF(B36="","",B36*IF(C36="Hvert kvartal",4,IF(C36="Hvert halve år",2,IF(C36="Hvert år",1,12)))/12)</f>
      </c>
    </row>
    <row r="37" spans="1:5" x14ac:dyDescent="0.25">
      <c r="A37" s="13"/>
      <c r="B37" s="14"/>
      <c r="C37" s="13" t="s">
        <v>22</v>
      </c>
      <c r="D37" s="19" t="s">
        <v>45</v>
      </c>
      <c r="E37" s="12">
        <f>IF(B37="","",B37*IF(C37="Hvert kvartal",4,IF(C37="Hvert halve år",2,IF(C37="Hvert år",1,12)))/12)</f>
      </c>
    </row>
    <row r="38" spans="1:5" x14ac:dyDescent="0.25">
      <c r="A38" s="15" t="s">
        <v>56</v>
      </c>
      <c r="E38" s="18">
        <f>SUM(E29:E37)</f>
      </c>
    </row>
    <row r="40" spans="1:5" x14ac:dyDescent="0.25">
      <c r="A40" s="8" t="s">
        <v>57</v>
      </c>
      <c r="B40" s="9"/>
      <c r="C40" s="9"/>
      <c r="D40" s="9"/>
      <c r="E40" s="9"/>
    </row>
    <row r="41" spans="1:5" x14ac:dyDescent="0.25">
      <c r="A41" s="13" t="s">
        <v>58</v>
      </c>
      <c r="B41" s="14"/>
      <c r="C41" s="13" t="s">
        <v>22</v>
      </c>
      <c r="D41" s="19" t="s">
        <v>37</v>
      </c>
      <c r="E41" s="12">
        <f>IF(B41="","",B41*IF(C41="Hvert kvartal",4,IF(C41="Hvert halve år",2,IF(C41="Hvert år",1,12)))/12)</f>
      </c>
    </row>
    <row r="42" spans="1:5" x14ac:dyDescent="0.25">
      <c r="A42" s="13" t="s">
        <v>59</v>
      </c>
      <c r="B42" s="14"/>
      <c r="C42" s="13" t="s">
        <v>51</v>
      </c>
      <c r="D42" s="19" t="s">
        <v>37</v>
      </c>
      <c r="E42" s="12">
        <f>IF(B42="","",B42*IF(C42="Hvert kvartal",4,IF(C42="Hvert halve år",2,IF(C42="Hvert år",1,12)))/12)</f>
      </c>
    </row>
    <row r="43" spans="1:5" x14ac:dyDescent="0.25">
      <c r="A43" s="13" t="s">
        <v>60</v>
      </c>
      <c r="B43" s="14"/>
      <c r="C43" s="13" t="s">
        <v>22</v>
      </c>
      <c r="D43" s="19" t="s">
        <v>45</v>
      </c>
      <c r="E43" s="12">
        <f>IF(B43="","",B43*IF(C43="Hvert kvartal",4,IF(C43="Hvert halve år",2,IF(C43="Hvert år",1,12)))/12)</f>
      </c>
    </row>
    <row r="44" spans="1:5" x14ac:dyDescent="0.25">
      <c r="A44" s="13" t="s">
        <v>61</v>
      </c>
      <c r="B44" s="14"/>
      <c r="C44" s="13" t="s">
        <v>22</v>
      </c>
      <c r="D44" s="19" t="s">
        <v>45</v>
      </c>
      <c r="E44" s="12">
        <f>IF(B44="","",B44*IF(C44="Hvert kvartal",4,IF(C44="Hvert halve år",2,IF(C44="Hvert år",1,12)))/12)</f>
      </c>
    </row>
    <row r="45" spans="1:5" x14ac:dyDescent="0.25">
      <c r="A45" s="13"/>
      <c r="B45" s="14"/>
      <c r="C45" s="13" t="s">
        <v>22</v>
      </c>
      <c r="D45" s="19" t="s">
        <v>45</v>
      </c>
      <c r="E45" s="12">
        <f>IF(B45="","",B45*IF(C45="Hvert kvartal",4,IF(C45="Hvert halve år",2,IF(C45="Hvert år",1,12)))/12)</f>
      </c>
    </row>
    <row r="46" spans="1:5" x14ac:dyDescent="0.25">
      <c r="A46" s="13"/>
      <c r="B46" s="14"/>
      <c r="C46" s="13" t="s">
        <v>22</v>
      </c>
      <c r="D46" s="19" t="s">
        <v>45</v>
      </c>
      <c r="E46" s="12">
        <f>IF(B46="","",B46*IF(C46="Hvert kvartal",4,IF(C46="Hvert halve år",2,IF(C46="Hvert år",1,12)))/12)</f>
      </c>
    </row>
    <row r="47" spans="1:5" x14ac:dyDescent="0.25">
      <c r="A47" s="15" t="s">
        <v>62</v>
      </c>
      <c r="E47" s="18">
        <f>SUM(E41:E46)</f>
      </c>
    </row>
    <row r="49" spans="1:5" x14ac:dyDescent="0.25">
      <c r="A49" s="8" t="s">
        <v>63</v>
      </c>
      <c r="B49" s="9"/>
      <c r="C49" s="9"/>
      <c r="D49" s="9"/>
      <c r="E49" s="9"/>
    </row>
    <row r="50" spans="1:5" x14ac:dyDescent="0.25">
      <c r="A50" s="13" t="s">
        <v>64</v>
      </c>
      <c r="B50" s="14"/>
      <c r="C50" s="13" t="s">
        <v>43</v>
      </c>
      <c r="D50" s="19" t="s">
        <v>37</v>
      </c>
      <c r="E50" s="12">
        <f>IF(B50="","",B50*IF(C50="Hvert kvartal",4,IF(C50="Hvert halve år",2,IF(C50="Hvert år",1,12)))/12)</f>
      </c>
    </row>
    <row r="51" spans="1:5" x14ac:dyDescent="0.25">
      <c r="A51" s="13" t="s">
        <v>65</v>
      </c>
      <c r="B51" s="14"/>
      <c r="C51" s="13" t="s">
        <v>22</v>
      </c>
      <c r="D51" s="19" t="s">
        <v>37</v>
      </c>
      <c r="E51" s="12">
        <f>IF(B51="","",B51*IF(C51="Hvert kvartal",4,IF(C51="Hvert halve år",2,IF(C51="Hvert år",1,12)))/12)</f>
      </c>
    </row>
    <row r="52" spans="1:5" x14ac:dyDescent="0.25">
      <c r="A52" s="13" t="s">
        <v>66</v>
      </c>
      <c r="B52" s="14"/>
      <c r="C52" s="13" t="s">
        <v>28</v>
      </c>
      <c r="D52" s="19" t="s">
        <v>37</v>
      </c>
      <c r="E52" s="12">
        <f>IF(B52="","",B52*IF(C52="Hvert kvartal",4,IF(C52="Hvert halve år",2,IF(C52="Hvert år",1,12)))/12)</f>
      </c>
    </row>
    <row r="53" spans="1:5" x14ac:dyDescent="0.25">
      <c r="A53" s="13" t="s">
        <v>67</v>
      </c>
      <c r="B53" s="14"/>
      <c r="C53" s="13" t="s">
        <v>51</v>
      </c>
      <c r="D53" s="19" t="s">
        <v>45</v>
      </c>
      <c r="E53" s="12">
        <f>IF(B53="","",B53*IF(C53="Hvert kvartal",4,IF(C53="Hvert halve år",2,IF(C53="Hvert år",1,12)))/12)</f>
      </c>
    </row>
    <row r="54" spans="1:5" x14ac:dyDescent="0.25">
      <c r="A54" s="13" t="s">
        <v>68</v>
      </c>
      <c r="B54" s="14"/>
      <c r="C54" s="13" t="s">
        <v>22</v>
      </c>
      <c r="D54" s="19" t="s">
        <v>45</v>
      </c>
      <c r="E54" s="12">
        <f>IF(B54="","",B54*IF(C54="Hvert kvartal",4,IF(C54="Hvert halve år",2,IF(C54="Hvert år",1,12)))/12)</f>
      </c>
    </row>
    <row r="55" spans="1:5" x14ac:dyDescent="0.25">
      <c r="A55" s="13"/>
      <c r="B55" s="14"/>
      <c r="C55" s="13" t="s">
        <v>22</v>
      </c>
      <c r="D55" s="19" t="s">
        <v>45</v>
      </c>
      <c r="E55" s="12">
        <f>IF(B55="","",B55*IF(C55="Hvert kvartal",4,IF(C55="Hvert halve år",2,IF(C55="Hvert år",1,12)))/12)</f>
      </c>
    </row>
    <row r="56" spans="1:5" x14ac:dyDescent="0.25">
      <c r="A56" s="13"/>
      <c r="B56" s="14"/>
      <c r="C56" s="13" t="s">
        <v>22</v>
      </c>
      <c r="D56" s="19" t="s">
        <v>45</v>
      </c>
      <c r="E56" s="12">
        <f>IF(B56="","",B56*IF(C56="Hvert kvartal",4,IF(C56="Hvert halve år",2,IF(C56="Hvert år",1,12)))/12)</f>
      </c>
    </row>
    <row r="57" spans="1:5" x14ac:dyDescent="0.25">
      <c r="A57" s="15" t="s">
        <v>69</v>
      </c>
      <c r="E57" s="18">
        <f>SUM(E50:E56)</f>
      </c>
    </row>
    <row r="59" spans="1:5" x14ac:dyDescent="0.25">
      <c r="A59" s="8" t="s">
        <v>70</v>
      </c>
      <c r="B59" s="9"/>
      <c r="C59" s="9"/>
      <c r="D59" s="9"/>
      <c r="E59" s="9"/>
    </row>
    <row r="60" spans="1:5" x14ac:dyDescent="0.25">
      <c r="A60" s="13" t="s">
        <v>71</v>
      </c>
      <c r="B60" s="14"/>
      <c r="C60" s="13" t="s">
        <v>22</v>
      </c>
      <c r="D60" s="19" t="s">
        <v>37</v>
      </c>
      <c r="E60" s="12">
        <f>IF(B60="","",B60*IF(C60="Hvert kvartal",4,IF(C60="Hvert halve år",2,IF(C60="Hvert år",1,12)))/12)</f>
      </c>
    </row>
    <row r="61" spans="1:5" x14ac:dyDescent="0.25">
      <c r="A61" s="13" t="s">
        <v>72</v>
      </c>
      <c r="B61" s="14"/>
      <c r="C61" s="13" t="s">
        <v>22</v>
      </c>
      <c r="D61" s="19" t="s">
        <v>37</v>
      </c>
      <c r="E61" s="12">
        <f>IF(B61="","",B61*IF(C61="Hvert kvartal",4,IF(C61="Hvert halve år",2,IF(C61="Hvert år",1,12)))/12)</f>
      </c>
    </row>
    <row r="62" spans="1:5" x14ac:dyDescent="0.25">
      <c r="A62" s="13" t="s">
        <v>73</v>
      </c>
      <c r="B62" s="14"/>
      <c r="C62" s="13" t="s">
        <v>22</v>
      </c>
      <c r="D62" s="19" t="s">
        <v>37</v>
      </c>
      <c r="E62" s="12">
        <f>IF(B62="","",B62*IF(C62="Hvert kvartal",4,IF(C62="Hvert halve år",2,IF(C62="Hvert år",1,12)))/12)</f>
      </c>
    </row>
    <row r="63" spans="1:5" x14ac:dyDescent="0.25">
      <c r="A63" s="13" t="s">
        <v>74</v>
      </c>
      <c r="B63" s="14"/>
      <c r="C63" s="13" t="s">
        <v>22</v>
      </c>
      <c r="D63" s="19" t="s">
        <v>37</v>
      </c>
      <c r="E63" s="12">
        <f>IF(B63="","",B63*IF(C63="Hvert kvartal",4,IF(C63="Hvert halve år",2,IF(C63="Hvert år",1,12)))/12)</f>
      </c>
    </row>
    <row r="64" spans="1:5" x14ac:dyDescent="0.25">
      <c r="A64" s="13" t="s">
        <v>75</v>
      </c>
      <c r="B64" s="14"/>
      <c r="C64" s="13" t="s">
        <v>22</v>
      </c>
      <c r="D64" s="19" t="s">
        <v>37</v>
      </c>
      <c r="E64" s="12">
        <f>IF(B64="","",B64*IF(C64="Hvert kvartal",4,IF(C64="Hvert halve år",2,IF(C64="Hvert år",1,12)))/12)</f>
      </c>
    </row>
    <row r="65" spans="1:5" x14ac:dyDescent="0.25">
      <c r="A65" s="13" t="s">
        <v>76</v>
      </c>
      <c r="B65" s="14"/>
      <c r="C65" s="13" t="s">
        <v>22</v>
      </c>
      <c r="D65" s="19" t="s">
        <v>37</v>
      </c>
      <c r="E65" s="12">
        <f>IF(B65="","",B65*IF(C65="Hvert kvartal",4,IF(C65="Hvert halve år",2,IF(C65="Hvert år",1,12)))/12)</f>
      </c>
    </row>
    <row r="66" spans="1:5" x14ac:dyDescent="0.25">
      <c r="A66" s="13"/>
      <c r="B66" s="14"/>
      <c r="C66" s="13" t="s">
        <v>22</v>
      </c>
      <c r="D66" s="19" t="s">
        <v>45</v>
      </c>
      <c r="E66" s="12">
        <f>IF(B66="","",B66*IF(C66="Hvert kvartal",4,IF(C66="Hvert halve år",2,IF(C66="Hvert år",1,12)))/12)</f>
      </c>
    </row>
    <row r="67" spans="1:5" x14ac:dyDescent="0.25">
      <c r="A67" s="13"/>
      <c r="B67" s="14"/>
      <c r="C67" s="13" t="s">
        <v>22</v>
      </c>
      <c r="D67" s="19" t="s">
        <v>45</v>
      </c>
      <c r="E67" s="12">
        <f>IF(B67="","",B67*IF(C67="Hvert kvartal",4,IF(C67="Hvert halve år",2,IF(C67="Hvert år",1,12)))/12)</f>
      </c>
    </row>
    <row r="68" spans="1:5" x14ac:dyDescent="0.25">
      <c r="A68" s="15" t="s">
        <v>77</v>
      </c>
      <c r="E68" s="18">
        <f>SUM(E60:E67)</f>
      </c>
    </row>
    <row r="70" spans="1:5" x14ac:dyDescent="0.25">
      <c r="A70" s="8" t="s">
        <v>78</v>
      </c>
      <c r="B70" s="9"/>
      <c r="C70" s="9"/>
      <c r="D70" s="9"/>
      <c r="E70" s="9"/>
    </row>
    <row r="71" spans="1:5" x14ac:dyDescent="0.25">
      <c r="A71" s="13" t="s">
        <v>79</v>
      </c>
      <c r="B71" s="14"/>
      <c r="C71" s="13" t="s">
        <v>22</v>
      </c>
      <c r="D71" s="19" t="s">
        <v>37</v>
      </c>
      <c r="E71" s="12">
        <f>IF(B71="","",B71*IF(C71="Hvert kvartal",4,IF(C71="Hvert halve år",2,IF(C71="Hvert år",1,12)))/12)</f>
      </c>
    </row>
    <row r="72" spans="1:5" x14ac:dyDescent="0.25">
      <c r="A72" s="13" t="s">
        <v>80</v>
      </c>
      <c r="B72" s="14"/>
      <c r="C72" s="13" t="s">
        <v>22</v>
      </c>
      <c r="D72" s="19" t="s">
        <v>45</v>
      </c>
      <c r="E72" s="12">
        <f>IF(B72="","",B72*IF(C72="Hvert kvartal",4,IF(C72="Hvert halve år",2,IF(C72="Hvert år",1,12)))/12)</f>
      </c>
    </row>
    <row r="73" spans="1:5" x14ac:dyDescent="0.25">
      <c r="A73" s="13" t="s">
        <v>81</v>
      </c>
      <c r="B73" s="14"/>
      <c r="C73" s="13" t="s">
        <v>22</v>
      </c>
      <c r="D73" s="19" t="s">
        <v>37</v>
      </c>
      <c r="E73" s="12">
        <f>IF(B73="","",B73*IF(C73="Hvert kvartal",4,IF(C73="Hvert halve år",2,IF(C73="Hvert år",1,12)))/12)</f>
      </c>
    </row>
    <row r="74" spans="1:5" x14ac:dyDescent="0.25">
      <c r="A74" s="13"/>
      <c r="B74" s="14"/>
      <c r="C74" s="13" t="s">
        <v>22</v>
      </c>
      <c r="D74" s="19" t="s">
        <v>45</v>
      </c>
      <c r="E74" s="12">
        <f>IF(B74="","",B74*IF(C74="Hvert kvartal",4,IF(C74="Hvert halve år",2,IF(C74="Hvert år",1,12)))/12)</f>
      </c>
    </row>
    <row r="75" spans="1:5" x14ac:dyDescent="0.25">
      <c r="A75" s="13"/>
      <c r="B75" s="14"/>
      <c r="C75" s="13" t="s">
        <v>22</v>
      </c>
      <c r="D75" s="19" t="s">
        <v>45</v>
      </c>
      <c r="E75" s="12">
        <f>IF(B75="","",B75*IF(C75="Hvert kvartal",4,IF(C75="Hvert halve år",2,IF(C75="Hvert år",1,12)))/12)</f>
      </c>
    </row>
    <row r="76" spans="1:5" x14ac:dyDescent="0.25">
      <c r="A76" s="15" t="s">
        <v>82</v>
      </c>
      <c r="E76" s="18">
        <f>SUM(E71:E75)</f>
      </c>
    </row>
    <row r="78" spans="1:5" x14ac:dyDescent="0.25">
      <c r="A78" s="8" t="s">
        <v>83</v>
      </c>
      <c r="B78" s="9"/>
      <c r="C78" s="9"/>
      <c r="D78" s="9"/>
      <c r="E78" s="9"/>
    </row>
    <row r="79" spans="1:5" x14ac:dyDescent="0.25">
      <c r="A79" s="13" t="s">
        <v>84</v>
      </c>
      <c r="B79" s="14"/>
      <c r="C79" s="13" t="s">
        <v>22</v>
      </c>
      <c r="D79" s="19" t="s">
        <v>45</v>
      </c>
      <c r="E79" s="12">
        <f>IF(B79="","",B79*IF(C79="Hvert kvartal",4,IF(C79="Hvert halve år",2,IF(C79="Hvert år",1,12)))/12)</f>
      </c>
    </row>
    <row r="80" spans="1:5" x14ac:dyDescent="0.25">
      <c r="A80" s="13" t="s">
        <v>85</v>
      </c>
      <c r="B80" s="14"/>
      <c r="C80" s="13" t="s">
        <v>22</v>
      </c>
      <c r="D80" s="19" t="s">
        <v>45</v>
      </c>
      <c r="E80" s="12">
        <f>IF(B80="","",B80*IF(C80="Hvert kvartal",4,IF(C80="Hvert halve år",2,IF(C80="Hvert år",1,12)))/12)</f>
      </c>
    </row>
    <row r="81" spans="1:5" x14ac:dyDescent="0.25">
      <c r="A81" s="13" t="s">
        <v>86</v>
      </c>
      <c r="B81" s="14"/>
      <c r="C81" s="13" t="s">
        <v>22</v>
      </c>
      <c r="D81" s="19" t="s">
        <v>45</v>
      </c>
      <c r="E81" s="12">
        <f>IF(B81="","",B81*IF(C81="Hvert kvartal",4,IF(C81="Hvert halve år",2,IF(C81="Hvert år",1,12)))/12)</f>
      </c>
    </row>
    <row r="82" spans="1:5" x14ac:dyDescent="0.25">
      <c r="A82" s="13" t="s">
        <v>87</v>
      </c>
      <c r="B82" s="14"/>
      <c r="C82" s="13" t="s">
        <v>22</v>
      </c>
      <c r="D82" s="19" t="s">
        <v>45</v>
      </c>
      <c r="E82" s="12">
        <f>IF(B82="","",B82*IF(C82="Hvert kvartal",4,IF(C82="Hvert halve år",2,IF(C82="Hvert år",1,12)))/12)</f>
      </c>
    </row>
    <row r="83" spans="1:5" x14ac:dyDescent="0.25">
      <c r="A83" s="13"/>
      <c r="B83" s="14"/>
      <c r="C83" s="13" t="s">
        <v>22</v>
      </c>
      <c r="D83" s="19" t="s">
        <v>45</v>
      </c>
      <c r="E83" s="12">
        <f>IF(B83="","",B83*IF(C83="Hvert kvartal",4,IF(C83="Hvert halve år",2,IF(C83="Hvert år",1,12)))/12)</f>
      </c>
    </row>
    <row r="84" spans="1:5" x14ac:dyDescent="0.25">
      <c r="A84" s="13"/>
      <c r="B84" s="14"/>
      <c r="C84" s="13" t="s">
        <v>22</v>
      </c>
      <c r="D84" s="19" t="s">
        <v>45</v>
      </c>
      <c r="E84" s="12">
        <f>IF(B84="","",B84*IF(C84="Hvert kvartal",4,IF(C84="Hvert halve år",2,IF(C84="Hvert år",1,12)))/12)</f>
      </c>
    </row>
    <row r="85" spans="1:5" x14ac:dyDescent="0.25">
      <c r="A85" s="15" t="s">
        <v>88</v>
      </c>
      <c r="E85" s="18">
        <f>SUM(E79:E84)</f>
      </c>
    </row>
    <row r="87" spans="1:5" x14ac:dyDescent="0.25">
      <c r="A87" s="8" t="s">
        <v>89</v>
      </c>
      <c r="B87" s="9"/>
      <c r="C87" s="9"/>
      <c r="D87" s="9"/>
      <c r="E87" s="9"/>
    </row>
    <row r="88" spans="1:5" x14ac:dyDescent="0.25">
      <c r="A88" s="13" t="s">
        <v>90</v>
      </c>
      <c r="B88" s="14"/>
      <c r="C88" s="13" t="s">
        <v>22</v>
      </c>
      <c r="D88" s="19" t="s">
        <v>45</v>
      </c>
      <c r="E88" s="12">
        <f>IF(B88="","",B88*IF(C88="Hvert kvartal",4,IF(C88="Hvert halve år",2,IF(C88="Hvert år",1,12)))/12)</f>
      </c>
    </row>
    <row r="89" spans="1:5" x14ac:dyDescent="0.25">
      <c r="A89" s="13" t="s">
        <v>91</v>
      </c>
      <c r="B89" s="14"/>
      <c r="C89" s="13" t="s">
        <v>22</v>
      </c>
      <c r="D89" s="19" t="s">
        <v>45</v>
      </c>
      <c r="E89" s="12">
        <f>IF(B89="","",B89*IF(C89="Hvert kvartal",4,IF(C89="Hvert halve år",2,IF(C89="Hvert år",1,12)))/12)</f>
      </c>
    </row>
    <row r="90" spans="1:5" x14ac:dyDescent="0.25">
      <c r="A90" s="13" t="s">
        <v>92</v>
      </c>
      <c r="B90" s="14"/>
      <c r="C90" s="13" t="s">
        <v>43</v>
      </c>
      <c r="D90" s="19" t="s">
        <v>45</v>
      </c>
      <c r="E90" s="12">
        <f>IF(B90="","",B90*IF(C90="Hvert kvartal",4,IF(C90="Hvert halve år",2,IF(C90="Hvert år",1,12)))/12)</f>
      </c>
    </row>
    <row r="91" spans="1:5" x14ac:dyDescent="0.25">
      <c r="A91" s="13" t="s">
        <v>93</v>
      </c>
      <c r="B91" s="14"/>
      <c r="C91" s="13" t="s">
        <v>43</v>
      </c>
      <c r="D91" s="19" t="s">
        <v>45</v>
      </c>
      <c r="E91" s="12">
        <f>IF(B91="","",B91*IF(C91="Hvert kvartal",4,IF(C91="Hvert halve år",2,IF(C91="Hvert år",1,12)))/12)</f>
      </c>
    </row>
    <row r="92" spans="1:5" x14ac:dyDescent="0.25">
      <c r="A92" s="13" t="s">
        <v>94</v>
      </c>
      <c r="B92" s="14"/>
      <c r="C92" s="13" t="s">
        <v>22</v>
      </c>
      <c r="D92" s="19" t="s">
        <v>45</v>
      </c>
      <c r="E92" s="12">
        <f>IF(B92="","",B92*IF(C92="Hvert kvartal",4,IF(C92="Hvert halve år",2,IF(C92="Hvert år",1,12)))/12)</f>
      </c>
    </row>
    <row r="93" spans="1:5" x14ac:dyDescent="0.25">
      <c r="A93" s="13" t="s">
        <v>95</v>
      </c>
      <c r="B93" s="14"/>
      <c r="C93" s="13" t="s">
        <v>22</v>
      </c>
      <c r="D93" s="19" t="s">
        <v>45</v>
      </c>
      <c r="E93" s="12">
        <f>IF(B93="","",B93*IF(C93="Hvert kvartal",4,IF(C93="Hvert halve år",2,IF(C93="Hvert år",1,12)))/12)</f>
      </c>
    </row>
    <row r="94" spans="1:5" x14ac:dyDescent="0.25">
      <c r="A94" s="13"/>
      <c r="B94" s="14"/>
      <c r="C94" s="13" t="s">
        <v>22</v>
      </c>
      <c r="D94" s="19" t="s">
        <v>45</v>
      </c>
      <c r="E94" s="12">
        <f>IF(B94="","",B94*IF(C94="Hvert kvartal",4,IF(C94="Hvert halve år",2,IF(C94="Hvert år",1,12)))/12)</f>
      </c>
    </row>
    <row r="95" spans="1:5" x14ac:dyDescent="0.25">
      <c r="A95" s="13"/>
      <c r="B95" s="14"/>
      <c r="C95" s="13" t="s">
        <v>22</v>
      </c>
      <c r="D95" s="19" t="s">
        <v>45</v>
      </c>
      <c r="E95" s="12">
        <f>IF(B95="","",B95*IF(C95="Hvert kvartal",4,IF(C95="Hvert halve år",2,IF(C95="Hvert år",1,12)))/12)</f>
      </c>
    </row>
    <row r="96" spans="1:5" x14ac:dyDescent="0.25">
      <c r="A96" s="15" t="s">
        <v>96</v>
      </c>
      <c r="E96" s="18">
        <f>SUM(E88:E95)</f>
      </c>
    </row>
    <row r="98" spans="1:5" x14ac:dyDescent="0.25">
      <c r="A98" s="8" t="s">
        <v>97</v>
      </c>
      <c r="B98" s="9"/>
      <c r="C98" s="9"/>
      <c r="D98" s="9"/>
      <c r="E98" s="9"/>
    </row>
    <row r="99" spans="1:5" x14ac:dyDescent="0.25">
      <c r="A99" s="13" t="s">
        <v>98</v>
      </c>
      <c r="B99" s="14"/>
      <c r="C99" s="13" t="s">
        <v>22</v>
      </c>
      <c r="D99" s="19" t="s">
        <v>45</v>
      </c>
      <c r="E99" s="12">
        <f>IF(B99="","",B99*IF(C99="Hvert kvartal",4,IF(C99="Hvert halve år",2,IF(C99="Hvert år",1,12)))/12)</f>
      </c>
    </row>
    <row r="100" spans="1:5" x14ac:dyDescent="0.25">
      <c r="A100" s="13" t="s">
        <v>99</v>
      </c>
      <c r="B100" s="14"/>
      <c r="C100" s="13" t="s">
        <v>22</v>
      </c>
      <c r="D100" s="19" t="s">
        <v>45</v>
      </c>
      <c r="E100" s="12">
        <f>IF(B100="","",B100*IF(C100="Hvert kvartal",4,IF(C100="Hvert halve år",2,IF(C100="Hvert år",1,12)))/12)</f>
      </c>
    </row>
    <row r="101" spans="1:5" x14ac:dyDescent="0.25">
      <c r="A101" s="13" t="s">
        <v>100</v>
      </c>
      <c r="B101" s="14"/>
      <c r="C101" s="13" t="s">
        <v>43</v>
      </c>
      <c r="D101" s="19" t="s">
        <v>45</v>
      </c>
      <c r="E101" s="12">
        <f>IF(B101="","",B101*IF(C101="Hvert kvartal",4,IF(C101="Hvert halve år",2,IF(C101="Hvert år",1,12)))/12)</f>
      </c>
    </row>
    <row r="102" spans="1:5" x14ac:dyDescent="0.25">
      <c r="A102" s="13"/>
      <c r="B102" s="14"/>
      <c r="C102" s="13" t="s">
        <v>22</v>
      </c>
      <c r="D102" s="19" t="s">
        <v>45</v>
      </c>
      <c r="E102" s="12">
        <f>IF(B102="","",B102*IF(C102="Hvert kvartal",4,IF(C102="Hvert halve år",2,IF(C102="Hvert år",1,12)))/12)</f>
      </c>
    </row>
    <row r="103" spans="1:5" x14ac:dyDescent="0.25">
      <c r="A103" s="13"/>
      <c r="B103" s="14"/>
      <c r="C103" s="13" t="s">
        <v>22</v>
      </c>
      <c r="D103" s="19" t="s">
        <v>45</v>
      </c>
      <c r="E103" s="12">
        <f>IF(B103="","",B103*IF(C103="Hvert kvartal",4,IF(C103="Hvert halve år",2,IF(C103="Hvert år",1,12)))/12)</f>
      </c>
    </row>
    <row r="104" spans="1:5" x14ac:dyDescent="0.25">
      <c r="A104" s="15" t="s">
        <v>101</v>
      </c>
      <c r="E104" s="18">
        <f>SUM(E99:E103)</f>
      </c>
    </row>
  </sheetData>
  <sheetProtection sheet="1" formatColumns="0" formatRows="0" sort="0" autoFilter="0"/>
  <mergeCells count="3">
    <mergeCell ref="A1:H1"/>
    <mergeCell ref="A2:H2"/>
    <mergeCell ref="G11:H13"/>
  </mergeCells>
  <conditionalFormatting sqref="H8">
    <cfRule type="cellIs" dxfId="0" priority="1" operator="lessThan">
      <formula>0</formula>
    </cfRule>
    <cfRule type="expression" dxfId="1" priority="2">
      <formula>H8&gt;=0</formula>
    </cfRule>
  </conditionalFormatting>
  <dataValidations count="34">
    <dataValidation type="decimal" operator="greaterThanOrEqual" allowBlank="1" showErrorMessage="1" errorTitle="Ugyldigt tal" error="Skriv et tal på mindst 0." sqref="B10:B13">
      <formula1>0</formula1>
    </dataValidation>
    <dataValidation type="decimal" operator="greaterThanOrEqual" allowBlank="1" showErrorMessage="1" errorTitle="Ugyldigt tal" error="Skriv et tal på mindst 0." sqref="B100:B103">
      <formula1>0</formula1>
    </dataValidation>
    <dataValidation type="decimal" operator="greaterThanOrEqual" allowBlank="1" showErrorMessage="1" errorTitle="Ugyldigt tal" error="Skriv et tal på mindst 0." sqref="B17:B25">
      <formula1>0</formula1>
    </dataValidation>
    <dataValidation type="decimal" operator="greaterThanOrEqual" allowBlank="1" showErrorMessage="1" errorTitle="Ugyldigt tal" error="Skriv et tal på mindst 0." sqref="B29:B37">
      <formula1>0</formula1>
    </dataValidation>
    <dataValidation type="decimal" operator="greaterThanOrEqual" allowBlank="1" showErrorMessage="1" errorTitle="Ugyldigt tal" error="Skriv et tal på mindst 0." sqref="B41:B46">
      <formula1>0</formula1>
    </dataValidation>
    <dataValidation type="decimal" operator="greaterThanOrEqual" allowBlank="1" showErrorMessage="1" errorTitle="Ugyldigt tal" error="Skriv et tal på mindst 0." sqref="B50:B56">
      <formula1>0</formula1>
    </dataValidation>
    <dataValidation type="decimal" operator="greaterThanOrEqual" allowBlank="1" showErrorMessage="1" errorTitle="Ugyldigt tal" error="Skriv et tal på mindst 0." sqref="B60:B67">
      <formula1>0</formula1>
    </dataValidation>
    <dataValidation type="decimal" operator="greaterThanOrEqual" allowBlank="1" showErrorMessage="1" errorTitle="Ugyldigt tal" error="Skriv et tal på mindst 0." sqref="B7:B13">
      <formula1>0</formula1>
    </dataValidation>
    <dataValidation type="decimal" operator="greaterThanOrEqual" allowBlank="1" showErrorMessage="1" errorTitle="Ugyldigt tal" error="Skriv et tal på mindst 0." sqref="B71:B75">
      <formula1>0</formula1>
    </dataValidation>
    <dataValidation type="decimal" operator="greaterThanOrEqual" allowBlank="1" showErrorMessage="1" errorTitle="Ugyldigt tal" error="Skriv et tal på mindst 0." sqref="B79:B84">
      <formula1>0</formula1>
    </dataValidation>
    <dataValidation type="decimal" operator="greaterThanOrEqual" allowBlank="1" showErrorMessage="1" errorTitle="Ugyldigt tal" error="Skriv et tal på mindst 0." sqref="B88:B95">
      <formula1>0</formula1>
    </dataValidation>
    <dataValidation type="decimal" operator="greaterThanOrEqual" allowBlank="1" showErrorMessage="1" errorTitle="Ugyldigt tal" error="Skriv et tal på mindst 0." sqref="B99:B103">
      <formula1>0</formula1>
    </dataValidation>
    <dataValidation type="list" allowBlank="1" showErrorMessage="1" errorStyle="warning" errorTitle="Ukendt værdi" error="Vælg en værdi fra listen." sqref="C10:C13">
      <formula1>"Hver måned,Hvert kvartal,Hvert halve år,Hvert år"</formula1>
    </dataValidation>
    <dataValidation type="list" allowBlank="1" showErrorMessage="1" errorStyle="warning" errorTitle="Ukendt værdi" error="Vælg en værdi fra listen." sqref="C100:C103">
      <formula1>"Hver måned,Hvert kvartal,Hvert halve år,Hvert år"</formula1>
    </dataValidation>
    <dataValidation type="list" allowBlank="1" showErrorMessage="1" errorStyle="warning" errorTitle="Ukendt værdi" error="Vælg en værdi fra listen." sqref="C17:C25">
      <formula1>"Hver måned,Hvert kvartal,Hvert halve år,Hvert år"</formula1>
    </dataValidation>
    <dataValidation type="list" allowBlank="1" showErrorMessage="1" errorStyle="warning" errorTitle="Ukendt værdi" error="Vælg en værdi fra listen." sqref="C29:C37">
      <formula1>"Hver måned,Hvert kvartal,Hvert halve år,Hvert år"</formula1>
    </dataValidation>
    <dataValidation type="list" allowBlank="1" showErrorMessage="1" errorStyle="warning" errorTitle="Ukendt værdi" error="Vælg en værdi fra listen." sqref="C41:C46">
      <formula1>"Hver måned,Hvert kvartal,Hvert halve år,Hvert år"</formula1>
    </dataValidation>
    <dataValidation type="list" allowBlank="1" showErrorMessage="1" errorStyle="warning" errorTitle="Ukendt værdi" error="Vælg en værdi fra listen." sqref="C50:C56">
      <formula1>"Hver måned,Hvert kvartal,Hvert halve år,Hvert år"</formula1>
    </dataValidation>
    <dataValidation type="list" allowBlank="1" showErrorMessage="1" errorStyle="warning" errorTitle="Ukendt værdi" error="Vælg en værdi fra listen." sqref="C60:C67">
      <formula1>"Hver måned,Hvert kvartal,Hvert halve år,Hvert år"</formula1>
    </dataValidation>
    <dataValidation type="list" allowBlank="1" showErrorMessage="1" errorStyle="warning" errorTitle="Ukendt værdi" error="Vælg en værdi fra listen." sqref="C7:C13">
      <formula1>"Hver måned,Hvert kvartal,Hvert halve år,Hvert år"</formula1>
    </dataValidation>
    <dataValidation type="list" allowBlank="1" showErrorMessage="1" errorStyle="warning" errorTitle="Ukendt værdi" error="Vælg en værdi fra listen." sqref="C71:C75">
      <formula1>"Hver måned,Hvert kvartal,Hvert halve år,Hvert år"</formula1>
    </dataValidation>
    <dataValidation type="list" allowBlank="1" showErrorMessage="1" errorStyle="warning" errorTitle="Ukendt værdi" error="Vælg en værdi fra listen." sqref="C79:C84">
      <formula1>"Hver måned,Hvert kvartal,Hvert halve år,Hvert år"</formula1>
    </dataValidation>
    <dataValidation type="list" allowBlank="1" showErrorMessage="1" errorStyle="warning" errorTitle="Ukendt værdi" error="Vælg en værdi fra listen." sqref="C88:C95">
      <formula1>"Hver måned,Hvert kvartal,Hvert halve år,Hvert år"</formula1>
    </dataValidation>
    <dataValidation type="list" allowBlank="1" showErrorMessage="1" errorStyle="warning" errorTitle="Ukendt værdi" error="Vælg en værdi fra listen." sqref="C99:C103">
      <formula1>"Hver måned,Hvert kvartal,Hvert halve år,Hvert år"</formula1>
    </dataValidation>
    <dataValidation type="list" allowBlank="1" showErrorMessage="1" errorStyle="warning" errorTitle="Ukendt værdi" error="Vælg en værdi fra listen." sqref="D100:D103">
      <formula1>"Ja,Nej"</formula1>
    </dataValidation>
    <dataValidation type="list" allowBlank="1" showErrorMessage="1" errorStyle="warning" errorTitle="Ukendt værdi" error="Vælg en værdi fra listen." sqref="D17:D25">
      <formula1>"Ja,Nej"</formula1>
    </dataValidation>
    <dataValidation type="list" allowBlank="1" showErrorMessage="1" errorStyle="warning" errorTitle="Ukendt værdi" error="Vælg en værdi fra listen." sqref="D29:D37">
      <formula1>"Ja,Nej"</formula1>
    </dataValidation>
    <dataValidation type="list" allowBlank="1" showErrorMessage="1" errorStyle="warning" errorTitle="Ukendt værdi" error="Vælg en værdi fra listen." sqref="D41:D46">
      <formula1>"Ja,Nej"</formula1>
    </dataValidation>
    <dataValidation type="list" allowBlank="1" showErrorMessage="1" errorStyle="warning" errorTitle="Ukendt værdi" error="Vælg en værdi fra listen." sqref="D50:D56">
      <formula1>"Ja,Nej"</formula1>
    </dataValidation>
    <dataValidation type="list" allowBlank="1" showErrorMessage="1" errorStyle="warning" errorTitle="Ukendt værdi" error="Vælg en værdi fra listen." sqref="D60:D67">
      <formula1>"Ja,Nej"</formula1>
    </dataValidation>
    <dataValidation type="list" allowBlank="1" showErrorMessage="1" errorStyle="warning" errorTitle="Ukendt værdi" error="Vælg en værdi fra listen." sqref="D71:D75">
      <formula1>"Ja,Nej"</formula1>
    </dataValidation>
    <dataValidation type="list" allowBlank="1" showErrorMessage="1" errorStyle="warning" errorTitle="Ukendt værdi" error="Vælg en værdi fra listen." sqref="D79:D84">
      <formula1>"Ja,Nej"</formula1>
    </dataValidation>
    <dataValidation type="list" allowBlank="1" showErrorMessage="1" errorStyle="warning" errorTitle="Ukendt værdi" error="Vælg en værdi fra listen." sqref="D88:D95">
      <formula1>"Ja,Nej"</formula1>
    </dataValidation>
    <dataValidation type="list" allowBlank="1" showErrorMessage="1" errorStyle="warning" errorTitle="Ukendt værdi" error="Vælg en værdi fra listen." sqref="D99:D103">
      <formula1>"Ja,Nej"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Sådan bruger du den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Husholdningsbudget</dc:title>
  <dc:subject>Husholdningsbudget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